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ey\Documents\"/>
    </mc:Choice>
  </mc:AlternateContent>
  <xr:revisionPtr revIDLastSave="0" documentId="13_ncr:1_{7D09C8C5-6D2B-401F-98BA-A68F1F1EB00C}" xr6:coauthVersionLast="47" xr6:coauthVersionMax="47" xr10:uidLastSave="{00000000-0000-0000-0000-000000000000}"/>
  <bookViews>
    <workbookView xWindow="-120" yWindow="-120" windowWidth="20730" windowHeight="11160" xr2:uid="{F6469CCB-E286-47FB-98C9-172B7984210C}"/>
  </bookViews>
  <sheets>
    <sheet name="Sheet1" sheetId="1" r:id="rId1"/>
  </sheets>
  <definedNames>
    <definedName name="_xlnm.Print_Area" localSheetId="0">Sheet1!$A$48:$H$66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L37" i="1"/>
  <c r="H37" i="1"/>
  <c r="L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2" i="1" l="1"/>
  <c r="J10" i="1"/>
  <c r="J9" i="1"/>
  <c r="F37" i="1" l="1"/>
  <c r="J37" i="1" l="1"/>
  <c r="F13" i="1"/>
  <c r="F38" i="1" s="1"/>
  <c r="H13" i="1" l="1"/>
  <c r="H38" i="1" l="1"/>
  <c r="J38" i="1" s="1"/>
</calcChain>
</file>

<file path=xl/sharedStrings.xml><?xml version="1.0" encoding="utf-8"?>
<sst xmlns="http://schemas.openxmlformats.org/spreadsheetml/2006/main" count="59" uniqueCount="55">
  <si>
    <t>Villa Del Oro</t>
  </si>
  <si>
    <t xml:space="preserve">Income </t>
  </si>
  <si>
    <t>Membership Dues</t>
  </si>
  <si>
    <t>Laundry Income</t>
  </si>
  <si>
    <t>Interest Income</t>
  </si>
  <si>
    <t>Total Income</t>
  </si>
  <si>
    <t>Late Fee Income</t>
  </si>
  <si>
    <t>Expenses</t>
  </si>
  <si>
    <t>Utilities</t>
  </si>
  <si>
    <t>Natural Gas (Xcel)</t>
  </si>
  <si>
    <t>Electric (Xcel)</t>
  </si>
  <si>
    <t>Water (City)</t>
  </si>
  <si>
    <t>Sewer (City)</t>
  </si>
  <si>
    <t xml:space="preserve">Trash </t>
  </si>
  <si>
    <t>Insurance</t>
  </si>
  <si>
    <t>Maintenance &amp; Repairs</t>
  </si>
  <si>
    <t>Sewer Lines</t>
  </si>
  <si>
    <t>Plumbing &amp; Heating Systems</t>
  </si>
  <si>
    <t>Laundry R &amp; M</t>
  </si>
  <si>
    <t>Air Conditioner R &amp; M</t>
  </si>
  <si>
    <t>Building Maintenance</t>
  </si>
  <si>
    <t>Grounds Maintenance</t>
  </si>
  <si>
    <t>Pest Control</t>
  </si>
  <si>
    <t>Pool Maintenance</t>
  </si>
  <si>
    <t>Management</t>
  </si>
  <si>
    <t>Taxes &amp; Licenses</t>
  </si>
  <si>
    <t>Total Expenses</t>
  </si>
  <si>
    <t>Postage &amp; Copies</t>
  </si>
  <si>
    <t>Repair Stairwell Steel</t>
  </si>
  <si>
    <t>Meeting Expense</t>
  </si>
  <si>
    <t>Income Less Expenses</t>
  </si>
  <si>
    <t>Miscellaneous Expense</t>
  </si>
  <si>
    <t>2021 Budget</t>
  </si>
  <si>
    <t>12/08/21 Western Slope HOA Mgmt</t>
  </si>
  <si>
    <t>2021 Actual</t>
  </si>
  <si>
    <t>2022 Budget</t>
  </si>
  <si>
    <t>Operating A/C Beginning Balance Jan 1, 2021</t>
  </si>
  <si>
    <t>Svgs Reserve A/C Beginning Balance Jan 1, 2021</t>
  </si>
  <si>
    <t>Ending Balance Dec 31, 2021</t>
  </si>
  <si>
    <t>PROPOSED 2022 Budget</t>
  </si>
  <si>
    <t>Budget Comparison to Actual 2021</t>
  </si>
  <si>
    <t>Over (Under)</t>
  </si>
  <si>
    <t xml:space="preserve">Transfer to Reserve Savings </t>
  </si>
  <si>
    <t>Budget Detail</t>
  </si>
  <si>
    <t>We have several pre-paid accounts</t>
  </si>
  <si>
    <t xml:space="preserve">New Washer June $ 1,006.18 </t>
  </si>
  <si>
    <t>All A/C Compressors cleaned $ 1,600</t>
  </si>
  <si>
    <t>Painting $ 600, move electrical for structural improvement $ 294</t>
  </si>
  <si>
    <t>Weeds $685, Mow Contract $ 750, Junipers $ 246</t>
  </si>
  <si>
    <t xml:space="preserve">Metal repairs </t>
  </si>
  <si>
    <t>Contract $ 1,625 + $ 400 Start Up Shut Down &amp; Chemicals</t>
  </si>
  <si>
    <t>Tax Prep $ 125, Fed &amp; State Taxes $ 317, SOS $ 10</t>
  </si>
  <si>
    <t>Checks &amp; Mailing</t>
  </si>
  <si>
    <t>Repeated problems in Unit 2 &amp; 3 -$ 935.00 in November</t>
  </si>
  <si>
    <t>By Line Item: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</si>
</sst>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4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4" fontId="1" fillId="0" borderId="0" xfId="0" applyNumberFormat="1" applyFont="1" applyBorder="1"/>
    <xf numFmtId="44" fontId="0" fillId="0" borderId="0" xfId="1" applyFont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DC39-D56B-4699-A1CD-AD1572FBD5BB}">
  <sheetPr>
    <pageSetUpPr fitToPage="1"/>
  </sheetPr>
  <dimension ref="A1:R65"/>
  <sheetViews>
    <sheetView tabSelected="1" zoomScale="87" zoomScaleNormal="87" workbookViewId="0">
      <selection activeCell="H66" sqref="A48:H66"/>
    </sheetView>
  </sheetViews>
  <sheetFormatPr defaultRowHeight="15" x14ac:dyDescent="0.25"/>
  <cols>
    <col min="6" max="6" width="12.5703125" bestFit="1" customWidth="1"/>
    <col min="7" max="7" width="3.7109375" customWidth="1"/>
    <col min="8" max="8" width="12.5703125" bestFit="1" customWidth="1"/>
    <col min="9" max="9" width="3.7109375" customWidth="1"/>
    <col min="10" max="10" width="13.42578125" bestFit="1" customWidth="1"/>
    <col min="11" max="11" width="3.7109375" customWidth="1"/>
    <col min="12" max="12" width="12.5703125" bestFit="1" customWidth="1"/>
  </cols>
  <sheetData>
    <row r="1" spans="1:18" x14ac:dyDescent="0.25">
      <c r="A1" s="1" t="s">
        <v>0</v>
      </c>
      <c r="J1" t="s">
        <v>33</v>
      </c>
    </row>
    <row r="2" spans="1:18" x14ac:dyDescent="0.25">
      <c r="A2" t="s">
        <v>40</v>
      </c>
    </row>
    <row r="3" spans="1:18" x14ac:dyDescent="0.25">
      <c r="F3" s="1" t="s">
        <v>39</v>
      </c>
    </row>
    <row r="5" spans="1:18" x14ac:dyDescent="0.25">
      <c r="A5" s="7" t="s">
        <v>36</v>
      </c>
      <c r="B5" s="8"/>
      <c r="C5" s="8"/>
      <c r="D5" s="8"/>
      <c r="E5" s="8"/>
      <c r="F5" s="9">
        <v>26668.53</v>
      </c>
      <c r="G5" s="8"/>
      <c r="H5" s="8" t="s">
        <v>38</v>
      </c>
      <c r="I5" s="8"/>
      <c r="J5" s="8"/>
      <c r="K5" s="8"/>
      <c r="L5" s="9">
        <v>28070.38</v>
      </c>
      <c r="M5" s="10"/>
    </row>
    <row r="6" spans="1:18" x14ac:dyDescent="0.25">
      <c r="A6" s="11" t="s">
        <v>37</v>
      </c>
      <c r="B6" s="5"/>
      <c r="C6" s="5"/>
      <c r="D6" s="5"/>
      <c r="E6" s="5"/>
      <c r="F6" s="3">
        <v>40977.269999999997</v>
      </c>
      <c r="G6" s="5"/>
      <c r="H6" s="5" t="s">
        <v>38</v>
      </c>
      <c r="I6" s="5"/>
      <c r="J6" s="5"/>
      <c r="K6" s="5"/>
      <c r="L6" s="3">
        <v>47716.53</v>
      </c>
      <c r="M6" s="12"/>
    </row>
    <row r="8" spans="1:18" x14ac:dyDescent="0.25">
      <c r="A8" s="1" t="s">
        <v>1</v>
      </c>
      <c r="F8" s="6" t="s">
        <v>32</v>
      </c>
      <c r="H8" s="6" t="s">
        <v>34</v>
      </c>
      <c r="J8" s="1" t="s">
        <v>41</v>
      </c>
      <c r="L8" s="6" t="s">
        <v>35</v>
      </c>
      <c r="R8" s="2"/>
    </row>
    <row r="9" spans="1:18" x14ac:dyDescent="0.25">
      <c r="A9">
        <v>1</v>
      </c>
      <c r="B9" t="s">
        <v>2</v>
      </c>
      <c r="F9" s="2">
        <v>61056</v>
      </c>
      <c r="G9" s="2"/>
      <c r="H9" s="2">
        <v>62425</v>
      </c>
      <c r="I9" s="2"/>
      <c r="J9" s="2">
        <f>SUM(H9-F9)</f>
        <v>1369</v>
      </c>
      <c r="K9" s="2"/>
      <c r="L9" s="15">
        <v>61056</v>
      </c>
      <c r="R9" s="2"/>
    </row>
    <row r="10" spans="1:18" x14ac:dyDescent="0.25">
      <c r="A10">
        <v>2</v>
      </c>
      <c r="B10" t="s">
        <v>3</v>
      </c>
      <c r="F10" s="2">
        <v>2700</v>
      </c>
      <c r="G10" s="2"/>
      <c r="H10" s="2">
        <v>2658</v>
      </c>
      <c r="I10" s="2"/>
      <c r="J10" s="2">
        <f t="shared" ref="J10:J12" si="0">SUM(H10-F10)</f>
        <v>-42</v>
      </c>
      <c r="K10" s="2"/>
      <c r="L10" s="15">
        <v>2700</v>
      </c>
      <c r="R10" s="2"/>
    </row>
    <row r="11" spans="1:18" x14ac:dyDescent="0.25">
      <c r="A11">
        <v>3</v>
      </c>
      <c r="B11" t="s">
        <v>6</v>
      </c>
      <c r="F11" s="15">
        <v>0</v>
      </c>
      <c r="G11" s="2"/>
      <c r="H11" s="2">
        <v>0</v>
      </c>
      <c r="I11" s="2"/>
      <c r="J11" s="2">
        <v>0</v>
      </c>
      <c r="K11" s="2"/>
      <c r="L11" s="15">
        <v>0</v>
      </c>
      <c r="R11" s="2"/>
    </row>
    <row r="12" spans="1:18" x14ac:dyDescent="0.25">
      <c r="A12">
        <v>4</v>
      </c>
      <c r="B12" t="s">
        <v>4</v>
      </c>
      <c r="F12" s="3">
        <v>60</v>
      </c>
      <c r="G12" s="2"/>
      <c r="H12" s="3">
        <v>35.78</v>
      </c>
      <c r="I12" s="2"/>
      <c r="J12" s="2">
        <f t="shared" si="0"/>
        <v>-24.22</v>
      </c>
      <c r="K12" s="2"/>
      <c r="L12" s="16">
        <v>40</v>
      </c>
      <c r="R12" s="2"/>
    </row>
    <row r="13" spans="1:18" x14ac:dyDescent="0.25">
      <c r="A13" s="1" t="s">
        <v>5</v>
      </c>
      <c r="F13" s="2">
        <f>SUM(F9:F12)</f>
        <v>63816</v>
      </c>
      <c r="G13" s="2"/>
      <c r="H13" s="2">
        <f>SUM(H9:H12)</f>
        <v>65118.78</v>
      </c>
      <c r="I13" s="2"/>
      <c r="J13" s="2"/>
      <c r="K13" s="2"/>
      <c r="L13" s="2">
        <f>SUM(L9:L12)</f>
        <v>63796</v>
      </c>
      <c r="R13" s="2"/>
    </row>
    <row r="14" spans="1:18" x14ac:dyDescent="0.25">
      <c r="A14" s="1" t="s">
        <v>7</v>
      </c>
      <c r="F14" s="2"/>
      <c r="G14" s="2"/>
      <c r="H14" s="2"/>
      <c r="I14" s="2"/>
      <c r="J14" s="2"/>
      <c r="K14" s="2"/>
      <c r="R14" s="2"/>
    </row>
    <row r="15" spans="1:18" x14ac:dyDescent="0.25">
      <c r="B15" t="s">
        <v>8</v>
      </c>
      <c r="F15" s="2"/>
      <c r="G15" s="2"/>
      <c r="H15" s="2"/>
      <c r="I15" s="2"/>
      <c r="J15" s="2"/>
      <c r="K15" s="2"/>
      <c r="R15" s="2"/>
    </row>
    <row r="16" spans="1:18" x14ac:dyDescent="0.25">
      <c r="A16">
        <v>5</v>
      </c>
      <c r="C16" t="s">
        <v>9</v>
      </c>
      <c r="F16" s="2">
        <v>6000</v>
      </c>
      <c r="G16" s="2"/>
      <c r="H16" s="2">
        <v>8017</v>
      </c>
      <c r="I16" s="2"/>
      <c r="J16" s="2">
        <f>SUM(H16-F16)</f>
        <v>2017</v>
      </c>
      <c r="K16" s="2"/>
      <c r="L16" s="15">
        <v>8200</v>
      </c>
      <c r="R16" s="2"/>
    </row>
    <row r="17" spans="1:18" x14ac:dyDescent="0.25">
      <c r="A17">
        <v>6</v>
      </c>
      <c r="C17" t="s">
        <v>10</v>
      </c>
      <c r="F17" s="2">
        <v>1700</v>
      </c>
      <c r="G17" s="2"/>
      <c r="H17" s="2">
        <v>1705</v>
      </c>
      <c r="I17" s="2"/>
      <c r="J17" s="2">
        <f t="shared" ref="J17:J36" si="1">SUM(H17-F17)</f>
        <v>5</v>
      </c>
      <c r="K17" s="2"/>
      <c r="L17" s="15">
        <v>1800</v>
      </c>
      <c r="R17" s="2"/>
    </row>
    <row r="18" spans="1:18" x14ac:dyDescent="0.25">
      <c r="A18">
        <v>7</v>
      </c>
      <c r="C18" t="s">
        <v>11</v>
      </c>
      <c r="F18" s="2">
        <v>6200</v>
      </c>
      <c r="G18" s="2"/>
      <c r="H18" s="2">
        <v>6681</v>
      </c>
      <c r="I18" s="2"/>
      <c r="J18" s="2">
        <f t="shared" si="1"/>
        <v>481</v>
      </c>
      <c r="K18" s="2"/>
      <c r="L18" s="15">
        <v>6800</v>
      </c>
      <c r="R18" s="2"/>
    </row>
    <row r="19" spans="1:18" x14ac:dyDescent="0.25">
      <c r="A19">
        <v>8</v>
      </c>
      <c r="C19" t="s">
        <v>12</v>
      </c>
      <c r="F19" s="2">
        <v>4700</v>
      </c>
      <c r="G19" s="2"/>
      <c r="H19" s="2">
        <v>4905</v>
      </c>
      <c r="I19" s="2"/>
      <c r="J19" s="2">
        <f t="shared" si="1"/>
        <v>205</v>
      </c>
      <c r="K19" s="2"/>
      <c r="L19" s="15">
        <v>5100</v>
      </c>
      <c r="R19" s="2"/>
    </row>
    <row r="20" spans="1:18" x14ac:dyDescent="0.25">
      <c r="A20">
        <v>9</v>
      </c>
      <c r="C20" t="s">
        <v>13</v>
      </c>
      <c r="F20" s="2">
        <v>1320</v>
      </c>
      <c r="G20" s="2"/>
      <c r="H20" s="2">
        <v>1345</v>
      </c>
      <c r="I20" s="2"/>
      <c r="J20" s="2">
        <f t="shared" si="1"/>
        <v>25</v>
      </c>
      <c r="K20" s="2"/>
      <c r="L20" s="15">
        <v>1400</v>
      </c>
      <c r="R20" s="2"/>
    </row>
    <row r="21" spans="1:18" x14ac:dyDescent="0.25">
      <c r="A21">
        <v>10</v>
      </c>
      <c r="B21" t="s">
        <v>14</v>
      </c>
      <c r="F21" s="2">
        <v>4200</v>
      </c>
      <c r="G21" s="2"/>
      <c r="H21" s="2">
        <v>4419</v>
      </c>
      <c r="I21" s="2"/>
      <c r="J21" s="2">
        <f t="shared" si="1"/>
        <v>219</v>
      </c>
      <c r="K21" s="2"/>
      <c r="L21" s="15">
        <v>4600</v>
      </c>
      <c r="R21" s="2"/>
    </row>
    <row r="22" spans="1:18" x14ac:dyDescent="0.25">
      <c r="B22" t="s">
        <v>15</v>
      </c>
      <c r="F22" s="2"/>
      <c r="G22" s="2"/>
      <c r="H22" s="2"/>
      <c r="I22" s="2"/>
      <c r="J22" s="2"/>
      <c r="K22" s="2"/>
      <c r="R22" s="2"/>
    </row>
    <row r="23" spans="1:18" x14ac:dyDescent="0.25">
      <c r="A23">
        <v>11</v>
      </c>
      <c r="C23" t="s">
        <v>16</v>
      </c>
      <c r="F23" s="2">
        <v>3000</v>
      </c>
      <c r="G23" s="2"/>
      <c r="H23" s="2">
        <v>1774</v>
      </c>
      <c r="I23" s="2"/>
      <c r="J23" s="2">
        <f t="shared" si="1"/>
        <v>-1226</v>
      </c>
      <c r="K23" s="2"/>
      <c r="L23" s="15">
        <v>3000</v>
      </c>
      <c r="R23" s="2"/>
    </row>
    <row r="24" spans="1:18" x14ac:dyDescent="0.25">
      <c r="A24">
        <v>12</v>
      </c>
      <c r="C24" t="s">
        <v>17</v>
      </c>
      <c r="F24" s="2">
        <v>2000</v>
      </c>
      <c r="G24" s="2"/>
      <c r="H24" s="2">
        <v>1285</v>
      </c>
      <c r="I24" s="2"/>
      <c r="J24" s="2">
        <f t="shared" si="1"/>
        <v>-715</v>
      </c>
      <c r="K24" s="2"/>
      <c r="L24" s="15">
        <v>2000</v>
      </c>
      <c r="R24" s="2"/>
    </row>
    <row r="25" spans="1:18" x14ac:dyDescent="0.25">
      <c r="A25">
        <v>13</v>
      </c>
      <c r="C25" t="s">
        <v>18</v>
      </c>
      <c r="F25" s="2">
        <v>400</v>
      </c>
      <c r="G25" s="2"/>
      <c r="H25" s="2">
        <v>2005</v>
      </c>
      <c r="I25" s="2"/>
      <c r="J25" s="2">
        <f t="shared" si="1"/>
        <v>1605</v>
      </c>
      <c r="K25" s="2"/>
      <c r="L25" s="15">
        <v>600</v>
      </c>
      <c r="R25" s="2"/>
    </row>
    <row r="26" spans="1:18" x14ac:dyDescent="0.25">
      <c r="A26">
        <v>14</v>
      </c>
      <c r="C26" t="s">
        <v>19</v>
      </c>
      <c r="F26" s="2">
        <v>2500</v>
      </c>
      <c r="G26" s="2"/>
      <c r="H26" s="2">
        <v>2622</v>
      </c>
      <c r="I26" s="2"/>
      <c r="J26" s="2">
        <f t="shared" si="1"/>
        <v>122</v>
      </c>
      <c r="K26" s="2"/>
      <c r="L26" s="15">
        <v>2500</v>
      </c>
      <c r="R26" s="2"/>
    </row>
    <row r="27" spans="1:18" x14ac:dyDescent="0.25">
      <c r="A27">
        <v>15</v>
      </c>
      <c r="C27" t="s">
        <v>20</v>
      </c>
      <c r="F27" s="2">
        <v>2000</v>
      </c>
      <c r="G27" s="2"/>
      <c r="H27" s="2">
        <v>1248</v>
      </c>
      <c r="I27" s="2"/>
      <c r="J27" s="2">
        <f t="shared" si="1"/>
        <v>-752</v>
      </c>
      <c r="K27" s="2"/>
      <c r="L27" s="15">
        <v>2000</v>
      </c>
      <c r="R27" s="2"/>
    </row>
    <row r="28" spans="1:18" x14ac:dyDescent="0.25">
      <c r="A28">
        <v>16</v>
      </c>
      <c r="C28" t="s">
        <v>21</v>
      </c>
      <c r="F28" s="2">
        <v>1500</v>
      </c>
      <c r="G28" s="2"/>
      <c r="H28" s="2">
        <v>2516</v>
      </c>
      <c r="I28" s="2"/>
      <c r="J28" s="2">
        <f t="shared" si="1"/>
        <v>1016</v>
      </c>
      <c r="K28" s="2"/>
      <c r="L28" s="15">
        <v>2500</v>
      </c>
      <c r="R28" s="2"/>
    </row>
    <row r="29" spans="1:18" x14ac:dyDescent="0.25">
      <c r="A29">
        <v>17</v>
      </c>
      <c r="C29" t="s">
        <v>28</v>
      </c>
      <c r="F29" s="2">
        <v>10000</v>
      </c>
      <c r="G29" s="2"/>
      <c r="H29" s="2">
        <v>4102</v>
      </c>
      <c r="I29" s="2"/>
      <c r="J29" s="2">
        <f t="shared" si="1"/>
        <v>-5898</v>
      </c>
      <c r="K29" s="2"/>
      <c r="L29" s="15">
        <v>2500</v>
      </c>
      <c r="R29" s="2"/>
    </row>
    <row r="30" spans="1:18" x14ac:dyDescent="0.25">
      <c r="A30">
        <v>18</v>
      </c>
      <c r="C30" t="s">
        <v>31</v>
      </c>
      <c r="F30" s="2">
        <v>300</v>
      </c>
      <c r="G30" s="2"/>
      <c r="H30" s="2"/>
      <c r="I30" s="2"/>
      <c r="J30" s="2">
        <f t="shared" si="1"/>
        <v>-300</v>
      </c>
      <c r="K30" s="2"/>
      <c r="L30" s="15">
        <v>300</v>
      </c>
      <c r="R30" s="2"/>
    </row>
    <row r="31" spans="1:18" x14ac:dyDescent="0.25">
      <c r="A31">
        <v>19</v>
      </c>
      <c r="C31" t="s">
        <v>22</v>
      </c>
      <c r="F31" s="2">
        <v>320</v>
      </c>
      <c r="G31" s="2"/>
      <c r="H31" s="2">
        <v>392</v>
      </c>
      <c r="I31" s="2"/>
      <c r="J31" s="2">
        <f t="shared" si="1"/>
        <v>72</v>
      </c>
      <c r="K31" s="2"/>
      <c r="L31" s="15">
        <v>420</v>
      </c>
      <c r="R31" s="2"/>
    </row>
    <row r="32" spans="1:18" x14ac:dyDescent="0.25">
      <c r="A32">
        <v>20</v>
      </c>
      <c r="C32" t="s">
        <v>23</v>
      </c>
      <c r="F32" s="2">
        <v>2750</v>
      </c>
      <c r="G32" s="2"/>
      <c r="H32" s="2">
        <v>2970</v>
      </c>
      <c r="I32" s="2"/>
      <c r="J32" s="2">
        <f t="shared" si="1"/>
        <v>220</v>
      </c>
      <c r="K32" s="2"/>
      <c r="L32" s="15">
        <v>2750</v>
      </c>
      <c r="R32" s="2"/>
    </row>
    <row r="33" spans="1:18" x14ac:dyDescent="0.25">
      <c r="A33">
        <v>21</v>
      </c>
      <c r="B33" t="s">
        <v>24</v>
      </c>
      <c r="F33" s="2">
        <v>7800</v>
      </c>
      <c r="G33" s="2"/>
      <c r="H33" s="2">
        <v>7800</v>
      </c>
      <c r="I33" s="2"/>
      <c r="J33" s="2">
        <f t="shared" si="1"/>
        <v>0</v>
      </c>
      <c r="K33" s="2"/>
      <c r="L33" s="15">
        <v>7800</v>
      </c>
      <c r="R33" s="2"/>
    </row>
    <row r="34" spans="1:18" x14ac:dyDescent="0.25">
      <c r="A34">
        <v>22</v>
      </c>
      <c r="B34" t="s">
        <v>25</v>
      </c>
      <c r="F34" s="2">
        <v>200</v>
      </c>
      <c r="G34" s="2"/>
      <c r="H34" s="2">
        <v>462</v>
      </c>
      <c r="I34" s="2"/>
      <c r="J34" s="2">
        <f t="shared" si="1"/>
        <v>262</v>
      </c>
      <c r="K34" s="2"/>
      <c r="L34" s="15">
        <v>450</v>
      </c>
      <c r="R34" s="2"/>
    </row>
    <row r="35" spans="1:18" x14ac:dyDescent="0.25">
      <c r="A35">
        <v>23</v>
      </c>
      <c r="B35" t="s">
        <v>29</v>
      </c>
      <c r="F35" s="2">
        <v>100</v>
      </c>
      <c r="G35" s="2"/>
      <c r="H35" s="2">
        <v>32</v>
      </c>
      <c r="I35" s="2"/>
      <c r="J35" s="2">
        <f t="shared" si="1"/>
        <v>-68</v>
      </c>
      <c r="K35" s="2"/>
      <c r="L35" s="15">
        <v>100</v>
      </c>
      <c r="R35" s="2"/>
    </row>
    <row r="36" spans="1:18" x14ac:dyDescent="0.25">
      <c r="A36">
        <v>24</v>
      </c>
      <c r="B36" t="s">
        <v>27</v>
      </c>
      <c r="F36" s="3">
        <v>50</v>
      </c>
      <c r="G36" s="4"/>
      <c r="H36" s="3">
        <v>82</v>
      </c>
      <c r="I36" s="4"/>
      <c r="J36" s="3">
        <f t="shared" si="1"/>
        <v>32</v>
      </c>
      <c r="K36" s="4"/>
      <c r="L36" s="16">
        <v>100</v>
      </c>
      <c r="M36" s="13"/>
      <c r="N36" s="13"/>
      <c r="O36" s="13"/>
      <c r="R36" s="2"/>
    </row>
    <row r="37" spans="1:18" x14ac:dyDescent="0.25">
      <c r="A37" s="1" t="s">
        <v>26</v>
      </c>
      <c r="F37" s="14">
        <f>SUM(F16:F36)</f>
        <v>57040</v>
      </c>
      <c r="G37" s="4"/>
      <c r="H37" s="14">
        <f>SUM(H16:H36)</f>
        <v>54362</v>
      </c>
      <c r="I37" s="4"/>
      <c r="J37" s="2">
        <f t="shared" ref="J37:J38" si="2">SUM(H37-F37)</f>
        <v>-2678</v>
      </c>
      <c r="K37" s="4"/>
      <c r="L37" s="14">
        <f>SUM(L16:L36)</f>
        <v>54920</v>
      </c>
      <c r="M37" s="13"/>
      <c r="N37" s="13"/>
      <c r="O37" s="13"/>
      <c r="R37" s="2"/>
    </row>
    <row r="38" spans="1:18" x14ac:dyDescent="0.25">
      <c r="A38" t="s">
        <v>30</v>
      </c>
      <c r="F38" s="2">
        <f>SUM(F13-F37)</f>
        <v>6776</v>
      </c>
      <c r="G38" s="2"/>
      <c r="H38" s="2">
        <f>SUM(H13-H37)</f>
        <v>10756.779999999999</v>
      </c>
      <c r="I38" s="2"/>
      <c r="J38" s="2">
        <f t="shared" si="2"/>
        <v>3980.7799999999988</v>
      </c>
      <c r="K38" s="2"/>
      <c r="L38" s="2">
        <f>SUM(L13-L37)</f>
        <v>8876</v>
      </c>
      <c r="R38" s="2"/>
    </row>
    <row r="39" spans="1:18" x14ac:dyDescent="0.25">
      <c r="F39" s="2"/>
      <c r="G39" s="2"/>
      <c r="H39" s="2"/>
      <c r="I39" s="2"/>
      <c r="J39" s="2"/>
      <c r="K39" s="2"/>
      <c r="R39" s="2"/>
    </row>
    <row r="40" spans="1:18" x14ac:dyDescent="0.25">
      <c r="A40">
        <v>25</v>
      </c>
      <c r="B40" t="s">
        <v>42</v>
      </c>
      <c r="F40" s="2">
        <v>6700</v>
      </c>
      <c r="G40" s="2"/>
      <c r="H40" s="2">
        <v>6700</v>
      </c>
      <c r="I40" s="2"/>
      <c r="J40" s="2"/>
      <c r="K40" s="2"/>
      <c r="L40" s="15">
        <v>8800</v>
      </c>
    </row>
    <row r="41" spans="1:18" x14ac:dyDescent="0.25">
      <c r="L41" s="2"/>
    </row>
    <row r="50" spans="1:10" x14ac:dyDescent="0.25">
      <c r="A50" s="1" t="s">
        <v>0</v>
      </c>
      <c r="J50" t="s">
        <v>33</v>
      </c>
    </row>
    <row r="51" spans="1:10" x14ac:dyDescent="0.25">
      <c r="A51" t="s">
        <v>40</v>
      </c>
    </row>
    <row r="54" spans="1:10" x14ac:dyDescent="0.25">
      <c r="A54" s="1" t="s">
        <v>43</v>
      </c>
    </row>
    <row r="55" spans="1:10" x14ac:dyDescent="0.25">
      <c r="A55" t="s">
        <v>54</v>
      </c>
    </row>
    <row r="56" spans="1:10" x14ac:dyDescent="0.25">
      <c r="A56">
        <v>1</v>
      </c>
      <c r="B56" t="s">
        <v>44</v>
      </c>
    </row>
    <row r="57" spans="1:10" x14ac:dyDescent="0.25">
      <c r="A57">
        <v>11</v>
      </c>
      <c r="B57" t="s">
        <v>53</v>
      </c>
    </row>
    <row r="58" spans="1:10" x14ac:dyDescent="0.25">
      <c r="A58">
        <v>13</v>
      </c>
      <c r="B58" t="s">
        <v>45</v>
      </c>
    </row>
    <row r="59" spans="1:10" x14ac:dyDescent="0.25">
      <c r="A59">
        <v>14</v>
      </c>
      <c r="B59" t="s">
        <v>46</v>
      </c>
    </row>
    <row r="60" spans="1:10" x14ac:dyDescent="0.25">
      <c r="A60">
        <v>15</v>
      </c>
      <c r="B60" t="s">
        <v>47</v>
      </c>
    </row>
    <row r="61" spans="1:10" x14ac:dyDescent="0.25">
      <c r="A61">
        <v>16</v>
      </c>
      <c r="B61" t="s">
        <v>48</v>
      </c>
    </row>
    <row r="62" spans="1:10" x14ac:dyDescent="0.25">
      <c r="A62">
        <v>17</v>
      </c>
      <c r="B62" t="s">
        <v>49</v>
      </c>
    </row>
    <row r="63" spans="1:10" x14ac:dyDescent="0.25">
      <c r="A63">
        <v>20</v>
      </c>
      <c r="B63" t="s">
        <v>50</v>
      </c>
    </row>
    <row r="64" spans="1:10" x14ac:dyDescent="0.25">
      <c r="A64">
        <v>22</v>
      </c>
      <c r="B64" t="s">
        <v>51</v>
      </c>
    </row>
    <row r="65" spans="1:2" x14ac:dyDescent="0.25">
      <c r="A65">
        <v>24</v>
      </c>
      <c r="B65" t="s">
        <v>52</v>
      </c>
    </row>
  </sheetData>
  <pageMargins left="1" right="1" top="1" bottom="1" header="0.5" footer="0.5"/>
  <pageSetup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Knowles</dc:creator>
  <cp:lastModifiedBy>Tracey</cp:lastModifiedBy>
  <cp:lastPrinted>2022-01-06T17:05:00Z</cp:lastPrinted>
  <dcterms:created xsi:type="dcterms:W3CDTF">2018-12-04T19:57:46Z</dcterms:created>
  <dcterms:modified xsi:type="dcterms:W3CDTF">2022-01-06T17:16:27Z</dcterms:modified>
</cp:coreProperties>
</file>